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0" windowWidth="19440" windowHeight="12015"/>
  </bookViews>
  <sheets>
    <sheet name="Concentrado aplicación NMS  " sheetId="1" r:id="rId1"/>
    <sheet name="Hoja2" sheetId="2" r:id="rId2"/>
    <sheet name="Hoja3" sheetId="3" r:id="rId3"/>
  </sheets>
  <definedNames>
    <definedName name="_xlnm.Print_Area" localSheetId="0">'Concentrado aplicación NMS  '!$A$1:$K$28</definedName>
  </definedNames>
  <calcPr calcId="125725"/>
</workbook>
</file>

<file path=xl/calcChain.xml><?xml version="1.0" encoding="utf-8"?>
<calcChain xmlns="http://schemas.openxmlformats.org/spreadsheetml/2006/main">
  <c r="C24" i="1"/>
  <c r="B24"/>
  <c r="C17"/>
  <c r="B17"/>
  <c r="E15"/>
  <c r="E16"/>
  <c r="D15"/>
  <c r="D16"/>
  <c r="D14"/>
  <c r="E23"/>
  <c r="E24" s="1"/>
  <c r="D23"/>
  <c r="D24" s="1"/>
  <c r="E14"/>
  <c r="I18"/>
  <c r="H18"/>
  <c r="K15"/>
  <c r="K16"/>
  <c r="K17"/>
  <c r="J15"/>
  <c r="J16"/>
  <c r="J17"/>
  <c r="K14"/>
  <c r="J14"/>
  <c r="K8"/>
  <c r="K9"/>
  <c r="K7"/>
  <c r="J8"/>
  <c r="J9"/>
  <c r="J7"/>
  <c r="I10"/>
  <c r="H10"/>
  <c r="J10" l="1"/>
  <c r="K10"/>
  <c r="D17"/>
  <c r="C9" l="1"/>
  <c r="B9"/>
  <c r="E28" s="1"/>
  <c r="E8"/>
  <c r="E7"/>
  <c r="D8"/>
  <c r="D7"/>
  <c r="E9"/>
  <c r="J18"/>
  <c r="K18"/>
  <c r="E17"/>
  <c r="D9" l="1"/>
  <c r="H28"/>
  <c r="G28"/>
</calcChain>
</file>

<file path=xl/sharedStrings.xml><?xml version="1.0" encoding="utf-8"?>
<sst xmlns="http://schemas.openxmlformats.org/spreadsheetml/2006/main" count="56" uniqueCount="28">
  <si>
    <t>S E M S      Z.M.G.   05   J U N I O</t>
  </si>
  <si>
    <t>MODULO SUR</t>
  </si>
  <si>
    <t>MODULO BELENES</t>
  </si>
  <si>
    <t>PREPARATORIA</t>
  </si>
  <si>
    <t>CITADOS</t>
  </si>
  <si>
    <t>PRESENTES</t>
  </si>
  <si>
    <t>AUSENTES</t>
  </si>
  <si>
    <t>% ASISTENCIA</t>
  </si>
  <si>
    <t>No. 5</t>
  </si>
  <si>
    <t>No. 7</t>
  </si>
  <si>
    <t>NO. 6</t>
  </si>
  <si>
    <t>No. 8</t>
  </si>
  <si>
    <t>SUBTOTAL</t>
  </si>
  <si>
    <t>No. 10</t>
  </si>
  <si>
    <t>MODULO TECNOLOGICO</t>
  </si>
  <si>
    <t>MODULO CENTRO MEDICO</t>
  </si>
  <si>
    <t>VOCACIONAL</t>
  </si>
  <si>
    <t>No. 4</t>
  </si>
  <si>
    <t>JALISCO</t>
  </si>
  <si>
    <t>No. 12</t>
  </si>
  <si>
    <t>No. 2</t>
  </si>
  <si>
    <t>No.3</t>
  </si>
  <si>
    <t>No.11</t>
  </si>
  <si>
    <t>PREPARATORIA TONALA</t>
  </si>
  <si>
    <t>TONALA</t>
  </si>
  <si>
    <t>GRUPOS COLCHON</t>
  </si>
  <si>
    <t>TOTAL                                       SEMS                                                   ZMG</t>
  </si>
  <si>
    <t>INFORME DE APLICACIÓN DE EXAMEN DE ADMISIÓN 2004-B</t>
  </si>
</sst>
</file>

<file path=xl/styles.xml><?xml version="1.0" encoding="utf-8"?>
<styleSheet xmlns="http://schemas.openxmlformats.org/spreadsheetml/2006/main">
  <numFmts count="1">
    <numFmt numFmtId="164" formatCode="0.0%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ont="1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3" fontId="4" fillId="0" borderId="7" xfId="0" applyNumberFormat="1" applyFont="1" applyBorder="1" applyAlignment="1">
      <alignment horizontal="right" vertical="center" wrapText="1"/>
    </xf>
    <xf numFmtId="164" fontId="4" fillId="0" borderId="7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vertical="center" wrapText="1"/>
    </xf>
    <xf numFmtId="10" fontId="2" fillId="0" borderId="7" xfId="0" applyNumberFormat="1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3" fillId="3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right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showGridLines="0" tabSelected="1" zoomScaleNormal="100" workbookViewId="0">
      <selection activeCell="A27" sqref="A27"/>
    </sheetView>
  </sheetViews>
  <sheetFormatPr baseColWidth="10" defaultRowHeight="30" customHeight="1"/>
  <cols>
    <col min="1" max="11" width="14.7109375" style="1" customWidth="1"/>
  </cols>
  <sheetData>
    <row r="1" spans="1:11" ht="30" customHeight="1">
      <c r="A1" s="14" t="s">
        <v>27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30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1.75" customHeight="1">
      <c r="A3" s="23" t="s">
        <v>0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18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30" customHeight="1">
      <c r="A5" s="21" t="s">
        <v>1</v>
      </c>
      <c r="B5" s="22"/>
      <c r="C5" s="22"/>
      <c r="D5" s="22"/>
      <c r="E5" s="22"/>
      <c r="F5" s="2"/>
      <c r="G5" s="21" t="s">
        <v>2</v>
      </c>
      <c r="H5" s="22"/>
      <c r="I5" s="22"/>
      <c r="J5" s="22"/>
      <c r="K5" s="22"/>
    </row>
    <row r="6" spans="1:11" ht="30" customHeight="1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2"/>
      <c r="G6" s="5" t="s">
        <v>3</v>
      </c>
      <c r="H6" s="5" t="s">
        <v>4</v>
      </c>
      <c r="I6" s="5" t="s">
        <v>5</v>
      </c>
      <c r="J6" s="5" t="s">
        <v>6</v>
      </c>
      <c r="K6" s="5" t="s">
        <v>7</v>
      </c>
    </row>
    <row r="7" spans="1:11" ht="15">
      <c r="A7" s="6" t="s">
        <v>8</v>
      </c>
      <c r="B7" s="7">
        <v>1499</v>
      </c>
      <c r="C7" s="7">
        <v>1451</v>
      </c>
      <c r="D7" s="7">
        <f>+B7-C7</f>
        <v>48</v>
      </c>
      <c r="E7" s="8">
        <f>+C7/B7</f>
        <v>0.96797865243495662</v>
      </c>
      <c r="F7" s="2"/>
      <c r="G7" s="6" t="s">
        <v>9</v>
      </c>
      <c r="H7" s="7">
        <v>1198</v>
      </c>
      <c r="I7" s="7">
        <v>1145</v>
      </c>
      <c r="J7" s="7">
        <f>+H7-I7</f>
        <v>53</v>
      </c>
      <c r="K7" s="8">
        <f>+I7/H7</f>
        <v>0.95575959933222032</v>
      </c>
    </row>
    <row r="8" spans="1:11" ht="15">
      <c r="A8" s="6" t="s">
        <v>10</v>
      </c>
      <c r="B8" s="7">
        <v>1964</v>
      </c>
      <c r="C8" s="7">
        <v>1859</v>
      </c>
      <c r="D8" s="7">
        <f>+B8-C8</f>
        <v>105</v>
      </c>
      <c r="E8" s="8">
        <f t="shared" ref="E8:E9" si="0">+C8/B8</f>
        <v>0.94653767820773926</v>
      </c>
      <c r="F8" s="2"/>
      <c r="G8" s="6" t="s">
        <v>11</v>
      </c>
      <c r="H8" s="7">
        <v>800</v>
      </c>
      <c r="I8" s="7">
        <v>764</v>
      </c>
      <c r="J8" s="7">
        <f t="shared" ref="J8:J10" si="1">+H8-I8</f>
        <v>36</v>
      </c>
      <c r="K8" s="8">
        <f t="shared" ref="K8:K9" si="2">+I8/H8</f>
        <v>0.95499999999999996</v>
      </c>
    </row>
    <row r="9" spans="1:11" ht="15">
      <c r="A9" s="25" t="s">
        <v>12</v>
      </c>
      <c r="B9" s="9">
        <f>SUM(B7:B8)</f>
        <v>3463</v>
      </c>
      <c r="C9" s="9">
        <f>SUM(C7:C8)</f>
        <v>3310</v>
      </c>
      <c r="D9" s="9">
        <f>+B9-C9</f>
        <v>153</v>
      </c>
      <c r="E9" s="10">
        <f t="shared" si="0"/>
        <v>0.95581865434594282</v>
      </c>
      <c r="F9" s="2"/>
      <c r="G9" s="6" t="s">
        <v>13</v>
      </c>
      <c r="H9" s="7">
        <v>1200</v>
      </c>
      <c r="I9" s="7">
        <v>1150</v>
      </c>
      <c r="J9" s="7">
        <f t="shared" si="1"/>
        <v>50</v>
      </c>
      <c r="K9" s="8">
        <f t="shared" si="2"/>
        <v>0.95833333333333337</v>
      </c>
    </row>
    <row r="10" spans="1:11" ht="15">
      <c r="A10" s="3"/>
      <c r="B10" s="4"/>
      <c r="C10" s="2"/>
      <c r="D10" s="2"/>
      <c r="E10" s="2"/>
      <c r="F10" s="2"/>
      <c r="G10" s="25" t="s">
        <v>12</v>
      </c>
      <c r="H10" s="9">
        <f>SUM(H7:H9)</f>
        <v>3198</v>
      </c>
      <c r="I10" s="9">
        <f>SUM(I7:I9)</f>
        <v>3059</v>
      </c>
      <c r="J10" s="9">
        <f t="shared" si="1"/>
        <v>139</v>
      </c>
      <c r="K10" s="10">
        <f>+I10/H10</f>
        <v>0.9565353345841151</v>
      </c>
    </row>
    <row r="11" spans="1:11" ht="30" customHeight="1">
      <c r="F11" s="2"/>
      <c r="G11" s="4"/>
      <c r="H11" s="2"/>
      <c r="I11" s="2"/>
      <c r="J11" s="2"/>
      <c r="K11" s="2"/>
    </row>
    <row r="12" spans="1:11" ht="30" customHeight="1">
      <c r="A12" s="21" t="s">
        <v>14</v>
      </c>
      <c r="B12" s="22"/>
      <c r="C12" s="22"/>
      <c r="D12" s="22"/>
      <c r="E12" s="22"/>
      <c r="F12" s="2"/>
      <c r="G12" s="21" t="s">
        <v>15</v>
      </c>
      <c r="H12" s="22"/>
      <c r="I12" s="22"/>
      <c r="J12" s="22"/>
      <c r="K12" s="22"/>
    </row>
    <row r="13" spans="1:11" ht="30" customHeight="1">
      <c r="A13" s="5" t="s">
        <v>3</v>
      </c>
      <c r="B13" s="5" t="s">
        <v>4</v>
      </c>
      <c r="C13" s="5" t="s">
        <v>5</v>
      </c>
      <c r="D13" s="5" t="s">
        <v>6</v>
      </c>
      <c r="E13" s="5" t="s">
        <v>7</v>
      </c>
      <c r="F13" s="2"/>
      <c r="G13" s="5" t="s">
        <v>3</v>
      </c>
      <c r="H13" s="5" t="s">
        <v>4</v>
      </c>
      <c r="I13" s="5" t="s">
        <v>5</v>
      </c>
      <c r="J13" s="5" t="s">
        <v>6</v>
      </c>
      <c r="K13" s="5" t="s">
        <v>7</v>
      </c>
    </row>
    <row r="14" spans="1:11" ht="15">
      <c r="A14" s="6" t="s">
        <v>16</v>
      </c>
      <c r="B14" s="7">
        <v>1995</v>
      </c>
      <c r="C14" s="7">
        <v>1884</v>
      </c>
      <c r="D14" s="7">
        <f>+B14-C14</f>
        <v>111</v>
      </c>
      <c r="E14" s="8">
        <f>+C14/B14</f>
        <v>0.94436090225563907</v>
      </c>
      <c r="F14" s="2"/>
      <c r="G14" s="6" t="s">
        <v>18</v>
      </c>
      <c r="H14" s="7">
        <v>800</v>
      </c>
      <c r="I14" s="7">
        <v>774</v>
      </c>
      <c r="J14" s="7">
        <f>+H14-I14</f>
        <v>26</v>
      </c>
      <c r="K14" s="8">
        <f>+I14/H14</f>
        <v>0.96750000000000003</v>
      </c>
    </row>
    <row r="15" spans="1:11" ht="15">
      <c r="A15" s="6" t="s">
        <v>17</v>
      </c>
      <c r="B15" s="7">
        <v>1079</v>
      </c>
      <c r="C15" s="7">
        <v>1025</v>
      </c>
      <c r="D15" s="7">
        <f t="shared" ref="D15:D16" si="3">+B15-C15</f>
        <v>54</v>
      </c>
      <c r="E15" s="8">
        <f t="shared" ref="E15:E17" si="4">+C15/B15</f>
        <v>0.94995366079703425</v>
      </c>
      <c r="F15" s="2"/>
      <c r="G15" s="6" t="s">
        <v>20</v>
      </c>
      <c r="H15" s="7">
        <v>1279</v>
      </c>
      <c r="I15" s="7">
        <v>1224</v>
      </c>
      <c r="J15" s="7">
        <f t="shared" ref="J15:J18" si="5">+H15-I15</f>
        <v>55</v>
      </c>
      <c r="K15" s="8">
        <f t="shared" ref="K15:K18" si="6">+I15/H15</f>
        <v>0.95699765441751372</v>
      </c>
    </row>
    <row r="16" spans="1:11" ht="15">
      <c r="A16" s="6" t="s">
        <v>19</v>
      </c>
      <c r="B16" s="7">
        <v>1198</v>
      </c>
      <c r="C16" s="7">
        <v>1141</v>
      </c>
      <c r="D16" s="7">
        <f t="shared" si="3"/>
        <v>57</v>
      </c>
      <c r="E16" s="8">
        <f t="shared" si="4"/>
        <v>0.95242070116861433</v>
      </c>
      <c r="F16" s="2"/>
      <c r="G16" s="6" t="s">
        <v>21</v>
      </c>
      <c r="H16" s="7">
        <v>798</v>
      </c>
      <c r="I16" s="7">
        <v>772</v>
      </c>
      <c r="J16" s="7">
        <f t="shared" si="5"/>
        <v>26</v>
      </c>
      <c r="K16" s="8">
        <f t="shared" si="6"/>
        <v>0.96741854636591473</v>
      </c>
    </row>
    <row r="17" spans="1:11" ht="15">
      <c r="A17" s="25" t="s">
        <v>12</v>
      </c>
      <c r="B17" s="9">
        <f>SUM(B14:B16)</f>
        <v>4272</v>
      </c>
      <c r="C17" s="9">
        <f>SUM(C14:C16)</f>
        <v>4050</v>
      </c>
      <c r="D17" s="9">
        <f>SUM(D14:D16)</f>
        <v>222</v>
      </c>
      <c r="E17" s="10">
        <f t="shared" si="4"/>
        <v>0.9480337078651685</v>
      </c>
      <c r="F17" s="2"/>
      <c r="G17" s="6" t="s">
        <v>22</v>
      </c>
      <c r="H17" s="7">
        <v>1398</v>
      </c>
      <c r="I17" s="7">
        <v>1335</v>
      </c>
      <c r="J17" s="7">
        <f t="shared" si="5"/>
        <v>63</v>
      </c>
      <c r="K17" s="8">
        <f t="shared" si="6"/>
        <v>0.95493562231759654</v>
      </c>
    </row>
    <row r="18" spans="1:11" ht="15">
      <c r="F18" s="2"/>
      <c r="G18" s="25" t="s">
        <v>12</v>
      </c>
      <c r="H18" s="9">
        <f>SUM(H14:H17)</f>
        <v>4275</v>
      </c>
      <c r="I18" s="9">
        <f>SUM(I14:I17)</f>
        <v>4105</v>
      </c>
      <c r="J18" s="9">
        <f t="shared" si="5"/>
        <v>170</v>
      </c>
      <c r="K18" s="10">
        <f t="shared" si="6"/>
        <v>0.960233918128655</v>
      </c>
    </row>
    <row r="19" spans="1:11" ht="30" customHeight="1">
      <c r="F19" s="2"/>
      <c r="G19" s="2"/>
      <c r="H19" s="2"/>
      <c r="I19" s="2"/>
      <c r="J19" s="2"/>
      <c r="K19" s="2"/>
    </row>
    <row r="20" spans="1:11" ht="30" customHeight="1" thickBot="1">
      <c r="F20" s="2"/>
      <c r="G20" s="2"/>
      <c r="H20" s="2"/>
      <c r="I20" s="2"/>
      <c r="J20" s="2"/>
      <c r="K20" s="2"/>
    </row>
    <row r="21" spans="1:11" ht="30" customHeight="1" thickBot="1">
      <c r="A21" s="21" t="s">
        <v>23</v>
      </c>
      <c r="B21" s="22"/>
      <c r="C21" s="22"/>
      <c r="D21" s="22"/>
      <c r="E21" s="22"/>
      <c r="F21" s="2"/>
      <c r="G21" s="16" t="s">
        <v>25</v>
      </c>
      <c r="H21" s="17"/>
      <c r="I21" s="18"/>
      <c r="J21" s="19">
        <v>158</v>
      </c>
      <c r="K21" s="20"/>
    </row>
    <row r="22" spans="1:11" ht="30" customHeight="1">
      <c r="A22" s="5" t="s">
        <v>3</v>
      </c>
      <c r="B22" s="5" t="s">
        <v>4</v>
      </c>
      <c r="C22" s="5" t="s">
        <v>5</v>
      </c>
      <c r="D22" s="5" t="s">
        <v>6</v>
      </c>
      <c r="E22" s="5" t="s">
        <v>7</v>
      </c>
      <c r="F22" s="2"/>
      <c r="G22" s="2"/>
      <c r="H22" s="2"/>
      <c r="I22" s="2"/>
      <c r="J22" s="2"/>
      <c r="K22" s="2"/>
    </row>
    <row r="23" spans="1:11" ht="15">
      <c r="A23" s="6" t="s">
        <v>24</v>
      </c>
      <c r="B23" s="7">
        <v>920</v>
      </c>
      <c r="C23" s="7">
        <v>885</v>
      </c>
      <c r="D23" s="7">
        <f>+B23-C23</f>
        <v>35</v>
      </c>
      <c r="E23" s="8">
        <f>+C23/B23</f>
        <v>0.96195652173913049</v>
      </c>
      <c r="I23" s="2"/>
      <c r="J23" s="2"/>
      <c r="K23" s="2"/>
    </row>
    <row r="24" spans="1:11" ht="15">
      <c r="A24" s="25" t="s">
        <v>12</v>
      </c>
      <c r="B24" s="9">
        <f>B23</f>
        <v>920</v>
      </c>
      <c r="C24" s="9">
        <f t="shared" ref="C24:E24" si="7">C23</f>
        <v>885</v>
      </c>
      <c r="D24" s="9">
        <f t="shared" si="7"/>
        <v>35</v>
      </c>
      <c r="E24" s="11">
        <f t="shared" si="7"/>
        <v>0.96195652173913049</v>
      </c>
      <c r="I24" s="2"/>
      <c r="J24" s="2"/>
      <c r="K24" s="2"/>
    </row>
    <row r="25" spans="1:11" ht="30" customHeight="1">
      <c r="A25" s="2"/>
      <c r="B25" s="2"/>
      <c r="J25" s="2"/>
      <c r="K25" s="2"/>
    </row>
    <row r="27" spans="1:11" ht="30" customHeight="1">
      <c r="D27" s="15" t="s">
        <v>26</v>
      </c>
      <c r="E27" s="5" t="s">
        <v>4</v>
      </c>
      <c r="F27" s="5" t="s">
        <v>5</v>
      </c>
      <c r="G27" s="5" t="s">
        <v>6</v>
      </c>
      <c r="H27" s="5" t="s">
        <v>7</v>
      </c>
    </row>
    <row r="28" spans="1:11" ht="15">
      <c r="D28" s="15"/>
      <c r="E28" s="12">
        <f>+B24+B17+B9+H10+H18</f>
        <v>16128</v>
      </c>
      <c r="F28" s="12">
        <v>15567</v>
      </c>
      <c r="G28" s="12">
        <f>+E28-F28</f>
        <v>561</v>
      </c>
      <c r="H28" s="13">
        <f>+F28/E28</f>
        <v>0.96521577380952384</v>
      </c>
    </row>
  </sheetData>
  <mergeCells count="10">
    <mergeCell ref="A1:K1"/>
    <mergeCell ref="D27:D28"/>
    <mergeCell ref="G21:I21"/>
    <mergeCell ref="J21:K21"/>
    <mergeCell ref="A21:E21"/>
    <mergeCell ref="A12:E12"/>
    <mergeCell ref="G12:K12"/>
    <mergeCell ref="A3:K3"/>
    <mergeCell ref="A5:E5"/>
    <mergeCell ref="G5:K5"/>
  </mergeCells>
  <pageMargins left="0.70866141732283472" right="0.70866141732283472" top="1.5748031496062993" bottom="0.78740157480314965" header="0.31496062992125984" footer="0.31496062992125984"/>
  <pageSetup scale="75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Concentrado aplicación NMS  </vt:lpstr>
      <vt:lpstr>Hoja2</vt:lpstr>
      <vt:lpstr>Hoja3</vt:lpstr>
      <vt:lpstr>'Concentrado aplicación NMS  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Duran Diaz, Juan Raul</cp:lastModifiedBy>
  <cp:lastPrinted>2011-06-14T17:35:33Z</cp:lastPrinted>
  <dcterms:created xsi:type="dcterms:W3CDTF">2011-06-14T17:02:15Z</dcterms:created>
  <dcterms:modified xsi:type="dcterms:W3CDTF">2012-01-25T19:23:31Z</dcterms:modified>
</cp:coreProperties>
</file>